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105" windowWidth="20730" windowHeight="9210"/>
  </bookViews>
  <sheets>
    <sheet name="С количеством групп менее трех" sheetId="1" r:id="rId1"/>
    <sheet name="С количеством групп более трех" sheetId="2" r:id="rId2"/>
    <sheet name="Лист3" sheetId="3" r:id="rId3"/>
  </sheets>
  <definedNames>
    <definedName name="_xlnm._FilterDatabase" localSheetId="1" hidden="1">'С количеством групп более трех'!$A$3:$Y$3</definedName>
    <definedName name="_xlnm._FilterDatabase" localSheetId="0" hidden="1">'С количеством групп менее трех'!$B$3:$W$3</definedName>
  </definedNames>
  <calcPr calcId="145621"/>
  <fileRecoveryPr repairLoad="1"/>
</workbook>
</file>

<file path=xl/calcChain.xml><?xml version="1.0" encoding="utf-8"?>
<calcChain xmlns="http://schemas.openxmlformats.org/spreadsheetml/2006/main">
  <c r="T9" i="1" l="1"/>
  <c r="T11" i="1"/>
  <c r="T12" i="1"/>
  <c r="T7" i="1"/>
  <c r="T14" i="1"/>
  <c r="T5" i="1"/>
  <c r="T10" i="1"/>
  <c r="T19" i="1"/>
  <c r="T17" i="1"/>
  <c r="T8" i="1"/>
  <c r="T25" i="1"/>
  <c r="T4" i="1"/>
  <c r="T20" i="1"/>
  <c r="T15" i="1"/>
  <c r="T16" i="1"/>
  <c r="T13" i="1"/>
  <c r="T29" i="1"/>
  <c r="T24" i="1"/>
  <c r="T32" i="1"/>
  <c r="T18" i="1"/>
  <c r="T21" i="1"/>
  <c r="T30" i="1"/>
  <c r="T27" i="1"/>
  <c r="T33" i="1"/>
  <c r="T28" i="1"/>
  <c r="T22" i="1"/>
  <c r="T26" i="1"/>
  <c r="T23" i="1"/>
  <c r="T31" i="1"/>
  <c r="V8" i="2" l="1"/>
  <c r="W8" i="2" s="1"/>
  <c r="X8" i="2" s="1"/>
  <c r="V7" i="2" l="1"/>
  <c r="W7" i="2" s="1"/>
  <c r="X7" i="2" s="1"/>
  <c r="V12" i="2"/>
  <c r="W12" i="2" s="1"/>
  <c r="X12" i="2" s="1"/>
  <c r="V9" i="2"/>
  <c r="W9" i="2" s="1"/>
  <c r="X9" i="2" s="1"/>
  <c r="V5" i="2"/>
  <c r="W5" i="2" s="1"/>
  <c r="X5" i="2" s="1"/>
  <c r="V10" i="2"/>
  <c r="W10" i="2" s="1"/>
  <c r="X10" i="2" s="1"/>
  <c r="U7" i="1" l="1"/>
  <c r="V7" i="1" s="1"/>
  <c r="U5" i="1"/>
  <c r="V5" i="1" s="1"/>
  <c r="U29" i="1"/>
  <c r="V29" i="1" s="1"/>
  <c r="U17" i="1"/>
  <c r="V17" i="1" s="1"/>
  <c r="U19" i="1"/>
  <c r="V19" i="1" s="1"/>
  <c r="U23" i="1"/>
  <c r="V23" i="1" s="1"/>
  <c r="V11" i="2"/>
  <c r="W11" i="2" s="1"/>
  <c r="X11" i="2" s="1"/>
  <c r="V6" i="2"/>
  <c r="W6" i="2" s="1"/>
  <c r="X6" i="2" s="1"/>
  <c r="V4" i="2"/>
  <c r="W4" i="2" l="1"/>
  <c r="X4" i="2" s="1"/>
  <c r="U25" i="1"/>
  <c r="V25" i="1" s="1"/>
  <c r="U13" i="1"/>
  <c r="V13" i="1" s="1"/>
  <c r="U20" i="1"/>
  <c r="V20" i="1" s="1"/>
  <c r="U12" i="1"/>
  <c r="V12" i="1" s="1"/>
  <c r="U16" i="1"/>
  <c r="V16" i="1" s="1"/>
  <c r="U9" i="1"/>
  <c r="V9" i="1" s="1"/>
  <c r="U4" i="1"/>
  <c r="V4" i="1" s="1"/>
  <c r="U33" i="1"/>
  <c r="V33" i="1" s="1"/>
  <c r="U24" i="1"/>
  <c r="V24" i="1" s="1"/>
  <c r="U31" i="1"/>
  <c r="V31" i="1" s="1"/>
  <c r="U28" i="1"/>
  <c r="V28" i="1" s="1"/>
  <c r="U15" i="1"/>
  <c r="V15" i="1" s="1"/>
  <c r="U14" i="1"/>
  <c r="V14" i="1" s="1"/>
  <c r="U18" i="1"/>
  <c r="V18" i="1" s="1"/>
  <c r="T6" i="1"/>
  <c r="U26" i="1"/>
  <c r="V26" i="1" s="1"/>
  <c r="U11" i="1"/>
  <c r="V11" i="1" s="1"/>
  <c r="U22" i="1"/>
  <c r="V22" i="1" s="1"/>
  <c r="U21" i="1"/>
  <c r="V21" i="1" s="1"/>
  <c r="U32" i="1"/>
  <c r="V32" i="1" s="1"/>
  <c r="U27" i="1"/>
  <c r="V27" i="1" s="1"/>
  <c r="U10" i="1"/>
  <c r="V10" i="1" s="1"/>
  <c r="U8" i="1"/>
  <c r="V8" i="1" s="1"/>
  <c r="U6" i="1" l="1"/>
  <c r="V6" i="1" s="1"/>
  <c r="U30" i="1"/>
  <c r="V30" i="1" s="1"/>
</calcChain>
</file>

<file path=xl/sharedStrings.xml><?xml version="1.0" encoding="utf-8"?>
<sst xmlns="http://schemas.openxmlformats.org/spreadsheetml/2006/main" count="53" uniqueCount="47">
  <si>
    <t>Большекибячинский детский сад «Кубэлэк»</t>
  </si>
  <si>
    <t>Бигенеевский детский сад «Ромашка»</t>
  </si>
  <si>
    <t>Большеарташский детский сад «Карлыгач»</t>
  </si>
  <si>
    <t>Большеныртинский детский сад «Милэшкэй»</t>
  </si>
  <si>
    <t>Большешинарский детский сад «Эллуки»</t>
  </si>
  <si>
    <t>Верхнесиметский детский сад «Ромашка»</t>
  </si>
  <si>
    <t>Мешабашский детский сад «Тюльпан»</t>
  </si>
  <si>
    <t>Верхнешицинский детский сад «Ак каен»</t>
  </si>
  <si>
    <t>Два Поля Арташский детский сад  «Кубэлэк»</t>
  </si>
  <si>
    <t>Евлаштавский детский сад «Ромашка»</t>
  </si>
  <si>
    <t>Иштуганский детский сад «Березка»</t>
  </si>
  <si>
    <t>Изминский детский сад «Саф чишмэ»</t>
  </si>
  <si>
    <t>Староикшурминский детский сад «Кояшкай»</t>
  </si>
  <si>
    <t>Кызыл-Мешинский детский сад «Ак чэчэк»</t>
  </si>
  <si>
    <t>Кильдебякский детский сад «Кояшкай»</t>
  </si>
  <si>
    <t>Корсабашский детский сад «Кояшкай»</t>
  </si>
  <si>
    <t>Лесхозский детский сад «Лэйсэн»</t>
  </si>
  <si>
    <t>Мамалаевский детский сад «Кояшкай»</t>
  </si>
  <si>
    <t>Нижнешицинский детский сад «Ромашка»</t>
  </si>
  <si>
    <t>Новомичанский детский сад «Каенкай»</t>
  </si>
  <si>
    <t>Олуязский детский сад «Чэчкэ»</t>
  </si>
  <si>
    <t>Сабинский детский сад №1 «Шатлык»</t>
  </si>
  <si>
    <t>Сабинский детский сад №2 «Эллуки»</t>
  </si>
  <si>
    <t>Сабинский детский сад  №3 «Шоколад»</t>
  </si>
  <si>
    <t>Сабинский детский сад  № 4 «Кынгырау»</t>
  </si>
  <si>
    <t>Сабинский детский сад  № 5 «Бэлэкэч»</t>
  </si>
  <si>
    <t>Сатышевский детский сад «Кояшкай»</t>
  </si>
  <si>
    <t>Старомичанский детский сад «Тан»</t>
  </si>
  <si>
    <t>Сабабашский детский сад «Кояшкай»</t>
  </si>
  <si>
    <t>Шикшинский детский сад  «Акчарлак»</t>
  </si>
  <si>
    <t>Тимершикский детский сад «Кояшкай»</t>
  </si>
  <si>
    <t>Шеморданский детский сад №3 «Салават купере»</t>
  </si>
  <si>
    <t>Юлбатский детский сад «Ромашка»</t>
  </si>
  <si>
    <t>Туктарский детский сад  «Тамчы»</t>
  </si>
  <si>
    <t>Мингерский детский сад «Сэйлэн»</t>
  </si>
  <si>
    <t>Илеберский детский сад «Умырзая»</t>
  </si>
  <si>
    <t>Шеморданский детский сад №1 «Экият»</t>
  </si>
  <si>
    <t>Сабинский детский сад № 6 «Балачак»</t>
  </si>
  <si>
    <t>Шеморданский детский сад №2 «Теремок»</t>
  </si>
  <si>
    <t>Критерии рейтинга малокомплектных ДОУ</t>
  </si>
  <si>
    <t>Наименование ДОУ</t>
  </si>
  <si>
    <t>Критерии рейтинга  ДОУ</t>
  </si>
  <si>
    <t>ИТОГО</t>
  </si>
  <si>
    <t>Квып ДОО</t>
  </si>
  <si>
    <t>Кr</t>
  </si>
  <si>
    <t>Место в рейтинге</t>
  </si>
  <si>
    <t>Приложение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</si>
</sst>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2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b/>
      <sz val="10"/>
      <color rgb="FF7030A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92D050"/>
      <name val="Times New Roman"/>
      <family val="1"/>
      <charset val="204"/>
    </font>
    <font>
      <b/>
      <sz val="10"/>
      <color theme="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1" fillId="2" borderId="1" xfId="0" applyFont="1" applyFill="1" applyBorder="1"/>
    <xf numFmtId="0" fontId="0" fillId="2" borderId="0" xfId="0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8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6" fillId="0" borderId="0" xfId="0" applyFont="1"/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3"/>
  <sheetViews>
    <sheetView tabSelected="1" topLeftCell="C18" zoomScale="120" zoomScaleNormal="120" workbookViewId="0">
      <selection activeCell="B28" sqref="B28"/>
    </sheetView>
  </sheetViews>
  <sheetFormatPr defaultRowHeight="26.25" x14ac:dyDescent="0.4"/>
  <cols>
    <col min="1" max="1" width="3.35546875" customWidth="1"/>
    <col min="2" max="2" width="16.2109375" customWidth="1"/>
    <col min="3" max="3" width="2.92578125" customWidth="1"/>
    <col min="4" max="4" width="2.85546875" customWidth="1"/>
    <col min="5" max="5" width="3" customWidth="1"/>
    <col min="6" max="6" width="2.78515625" customWidth="1"/>
    <col min="7" max="8" width="3" customWidth="1"/>
    <col min="9" max="9" width="2.85546875" style="17" customWidth="1"/>
    <col min="10" max="10" width="3.2109375" style="17" customWidth="1"/>
    <col min="11" max="11" width="3.28515625" customWidth="1"/>
    <col min="12" max="12" width="3.140625" customWidth="1"/>
    <col min="13" max="13" width="4.5703125" customWidth="1"/>
    <col min="14" max="14" width="3.2109375" customWidth="1"/>
    <col min="15" max="15" width="3.5703125" customWidth="1"/>
    <col min="16" max="16" width="3.2109375" customWidth="1"/>
    <col min="17" max="17" width="3.2109375" style="17" customWidth="1"/>
    <col min="18" max="18" width="3.2109375" customWidth="1"/>
    <col min="19" max="19" width="2.92578125" customWidth="1"/>
    <col min="20" max="20" width="5.92578125" customWidth="1"/>
    <col min="21" max="21" width="4.92578125" customWidth="1"/>
    <col min="22" max="22" width="5.5" customWidth="1"/>
    <col min="23" max="23" width="5.640625" customWidth="1"/>
  </cols>
  <sheetData>
    <row r="1" spans="2:23" ht="24.75" customHeight="1" x14ac:dyDescent="0.4">
      <c r="U1" s="36" t="s">
        <v>46</v>
      </c>
      <c r="V1" s="36"/>
      <c r="W1" s="36"/>
    </row>
    <row r="2" spans="2:23" s="2" customFormat="1" ht="26.25" customHeight="1" x14ac:dyDescent="0.2">
      <c r="B2" s="35" t="s">
        <v>39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2:23" s="2" customFormat="1" ht="25.5" x14ac:dyDescent="0.2">
      <c r="B3" s="1" t="s">
        <v>40</v>
      </c>
      <c r="C3" s="5">
        <v>1</v>
      </c>
      <c r="D3" s="12">
        <v>2</v>
      </c>
      <c r="E3" s="12">
        <v>3</v>
      </c>
      <c r="F3" s="12">
        <v>4</v>
      </c>
      <c r="G3" s="12">
        <v>5</v>
      </c>
      <c r="H3" s="12">
        <v>6</v>
      </c>
      <c r="I3" s="16">
        <v>7</v>
      </c>
      <c r="J3" s="16">
        <v>8</v>
      </c>
      <c r="K3" s="12">
        <v>9</v>
      </c>
      <c r="L3" s="12">
        <v>10</v>
      </c>
      <c r="M3" s="12">
        <v>11</v>
      </c>
      <c r="N3" s="12">
        <v>12</v>
      </c>
      <c r="O3" s="12">
        <v>13</v>
      </c>
      <c r="P3" s="12">
        <v>14</v>
      </c>
      <c r="Q3" s="16">
        <v>15</v>
      </c>
      <c r="R3" s="12">
        <v>16</v>
      </c>
      <c r="S3" s="12">
        <v>17</v>
      </c>
      <c r="T3" s="11" t="s">
        <v>42</v>
      </c>
      <c r="U3" s="7" t="s">
        <v>43</v>
      </c>
      <c r="V3" s="7" t="s">
        <v>44</v>
      </c>
      <c r="W3" s="13" t="s">
        <v>45</v>
      </c>
    </row>
    <row r="4" spans="2:23" s="2" customFormat="1" ht="12.75" x14ac:dyDescent="0.2">
      <c r="B4" s="3" t="s">
        <v>9</v>
      </c>
      <c r="C4" s="22">
        <v>5</v>
      </c>
      <c r="D4" s="22">
        <v>3.3</v>
      </c>
      <c r="E4" s="22">
        <v>0</v>
      </c>
      <c r="F4" s="22">
        <v>3</v>
      </c>
      <c r="G4" s="22">
        <v>9</v>
      </c>
      <c r="H4" s="22">
        <v>5</v>
      </c>
      <c r="I4" s="21">
        <v>8</v>
      </c>
      <c r="J4" s="21">
        <v>7</v>
      </c>
      <c r="K4" s="22">
        <v>5</v>
      </c>
      <c r="L4" s="22">
        <v>0</v>
      </c>
      <c r="M4" s="22">
        <v>10</v>
      </c>
      <c r="N4" s="22">
        <v>6</v>
      </c>
      <c r="O4" s="22">
        <v>0</v>
      </c>
      <c r="P4" s="25">
        <v>5</v>
      </c>
      <c r="Q4" s="21">
        <v>10</v>
      </c>
      <c r="R4" s="25">
        <v>5</v>
      </c>
      <c r="S4" s="22">
        <v>3</v>
      </c>
      <c r="T4" s="18">
        <f>SUM(C4:S4)</f>
        <v>84.3</v>
      </c>
      <c r="U4" s="10">
        <f>T4/110</f>
        <v>0.76636363636363636</v>
      </c>
      <c r="V4" s="10">
        <f>U4/0.61</f>
        <v>1.2563338301043219</v>
      </c>
      <c r="W4" s="7">
        <v>1</v>
      </c>
    </row>
    <row r="5" spans="2:23" s="2" customFormat="1" ht="12.75" x14ac:dyDescent="0.2">
      <c r="B5" s="3" t="s">
        <v>11</v>
      </c>
      <c r="C5" s="22">
        <v>5</v>
      </c>
      <c r="D5" s="22">
        <v>10</v>
      </c>
      <c r="E5" s="22">
        <v>5</v>
      </c>
      <c r="F5" s="22">
        <v>3</v>
      </c>
      <c r="G5" s="22">
        <v>6</v>
      </c>
      <c r="H5" s="22">
        <v>5</v>
      </c>
      <c r="I5" s="21">
        <v>8</v>
      </c>
      <c r="J5" s="21">
        <v>7</v>
      </c>
      <c r="K5" s="22">
        <v>5</v>
      </c>
      <c r="L5" s="22">
        <v>0</v>
      </c>
      <c r="M5" s="22">
        <v>10</v>
      </c>
      <c r="N5" s="22">
        <v>6</v>
      </c>
      <c r="O5" s="22">
        <v>0</v>
      </c>
      <c r="P5" s="25">
        <v>5</v>
      </c>
      <c r="Q5" s="21">
        <v>6.28</v>
      </c>
      <c r="R5" s="25">
        <v>3</v>
      </c>
      <c r="S5" s="22">
        <v>0</v>
      </c>
      <c r="T5" s="18">
        <f>SUM(C5:S5)</f>
        <v>84.28</v>
      </c>
      <c r="U5" s="10">
        <f>T5/110</f>
        <v>0.76618181818181819</v>
      </c>
      <c r="V5" s="10">
        <f>U5/0.61</f>
        <v>1.2560357675111773</v>
      </c>
      <c r="W5" s="7">
        <v>2</v>
      </c>
    </row>
    <row r="6" spans="2:23" s="2" customFormat="1" ht="25.5" x14ac:dyDescent="0.2">
      <c r="B6" s="3" t="s">
        <v>30</v>
      </c>
      <c r="C6" s="22">
        <v>5</v>
      </c>
      <c r="D6" s="22">
        <v>6</v>
      </c>
      <c r="E6" s="22">
        <v>0</v>
      </c>
      <c r="F6" s="22">
        <v>3</v>
      </c>
      <c r="G6" s="22">
        <v>3</v>
      </c>
      <c r="H6" s="22">
        <v>5</v>
      </c>
      <c r="I6" s="21">
        <v>8</v>
      </c>
      <c r="J6" s="21">
        <v>8</v>
      </c>
      <c r="K6" s="22">
        <v>5</v>
      </c>
      <c r="L6" s="22">
        <v>0</v>
      </c>
      <c r="M6" s="22">
        <v>10</v>
      </c>
      <c r="N6" s="22">
        <v>6</v>
      </c>
      <c r="O6" s="22">
        <v>0</v>
      </c>
      <c r="P6" s="25">
        <v>5</v>
      </c>
      <c r="Q6" s="21">
        <v>10</v>
      </c>
      <c r="R6" s="25">
        <v>3</v>
      </c>
      <c r="S6" s="22">
        <v>3</v>
      </c>
      <c r="T6" s="18">
        <f>SUM(C6:S6)</f>
        <v>80</v>
      </c>
      <c r="U6" s="10">
        <f>T6/110</f>
        <v>0.72727272727272729</v>
      </c>
      <c r="V6" s="10">
        <f>U6/0.61</f>
        <v>1.1922503725782414</v>
      </c>
      <c r="W6" s="7">
        <v>3</v>
      </c>
    </row>
    <row r="7" spans="2:23" s="2" customFormat="1" ht="25.5" x14ac:dyDescent="0.2">
      <c r="B7" s="3" t="s">
        <v>13</v>
      </c>
      <c r="C7" s="22">
        <v>5</v>
      </c>
      <c r="D7" s="22">
        <v>3.3</v>
      </c>
      <c r="E7" s="22">
        <v>0</v>
      </c>
      <c r="F7" s="22">
        <v>0</v>
      </c>
      <c r="G7" s="22">
        <v>6</v>
      </c>
      <c r="H7" s="22">
        <v>5</v>
      </c>
      <c r="I7" s="21">
        <v>8</v>
      </c>
      <c r="J7" s="21">
        <v>8</v>
      </c>
      <c r="K7" s="22">
        <v>5</v>
      </c>
      <c r="L7" s="22">
        <v>0</v>
      </c>
      <c r="M7" s="22">
        <v>10</v>
      </c>
      <c r="N7" s="22">
        <v>6</v>
      </c>
      <c r="O7" s="22">
        <v>0</v>
      </c>
      <c r="P7" s="25">
        <v>5</v>
      </c>
      <c r="Q7" s="21">
        <v>10</v>
      </c>
      <c r="R7" s="25">
        <v>5</v>
      </c>
      <c r="S7" s="22">
        <v>0</v>
      </c>
      <c r="T7" s="18">
        <f>SUM(C7:S7)</f>
        <v>76.3</v>
      </c>
      <c r="U7" s="10">
        <f>T7/110</f>
        <v>0.69363636363636361</v>
      </c>
      <c r="V7" s="10">
        <f>U7/0.61</f>
        <v>1.1371087928464978</v>
      </c>
      <c r="W7" s="7">
        <v>4</v>
      </c>
    </row>
    <row r="8" spans="2:23" s="2" customFormat="1" ht="12.75" x14ac:dyDescent="0.2">
      <c r="B8" s="3" t="s">
        <v>17</v>
      </c>
      <c r="C8" s="22">
        <v>5</v>
      </c>
      <c r="D8" s="22">
        <v>10</v>
      </c>
      <c r="E8" s="22">
        <v>0</v>
      </c>
      <c r="F8" s="22">
        <v>0</v>
      </c>
      <c r="G8" s="22">
        <v>0</v>
      </c>
      <c r="H8" s="22">
        <v>5</v>
      </c>
      <c r="I8" s="21">
        <v>7</v>
      </c>
      <c r="J8" s="21">
        <v>7</v>
      </c>
      <c r="K8" s="22">
        <v>5</v>
      </c>
      <c r="L8" s="22">
        <v>0</v>
      </c>
      <c r="M8" s="22">
        <v>10</v>
      </c>
      <c r="N8" s="22">
        <v>6</v>
      </c>
      <c r="O8" s="22">
        <v>0</v>
      </c>
      <c r="P8" s="25">
        <v>5</v>
      </c>
      <c r="Q8" s="21">
        <v>10</v>
      </c>
      <c r="R8" s="25">
        <v>3</v>
      </c>
      <c r="S8" s="22">
        <v>3</v>
      </c>
      <c r="T8" s="18">
        <f>SUM(C8:S8)</f>
        <v>76</v>
      </c>
      <c r="U8" s="10">
        <f>T8/110</f>
        <v>0.69090909090909092</v>
      </c>
      <c r="V8" s="10">
        <f>U8/0.61</f>
        <v>1.1326378539493294</v>
      </c>
      <c r="W8" s="7">
        <v>5</v>
      </c>
    </row>
    <row r="9" spans="2:23" s="2" customFormat="1" ht="25.5" x14ac:dyDescent="0.2">
      <c r="B9" s="3" t="s">
        <v>18</v>
      </c>
      <c r="C9" s="22">
        <v>5</v>
      </c>
      <c r="D9" s="22">
        <v>10</v>
      </c>
      <c r="E9" s="22">
        <v>0</v>
      </c>
      <c r="F9" s="22">
        <v>0</v>
      </c>
      <c r="G9" s="22">
        <v>0</v>
      </c>
      <c r="H9" s="22">
        <v>5</v>
      </c>
      <c r="I9" s="21">
        <v>7</v>
      </c>
      <c r="J9" s="21">
        <v>7</v>
      </c>
      <c r="K9" s="22">
        <v>5</v>
      </c>
      <c r="L9" s="22">
        <v>0</v>
      </c>
      <c r="M9" s="22">
        <v>10</v>
      </c>
      <c r="N9" s="22">
        <v>6</v>
      </c>
      <c r="O9" s="22">
        <v>0</v>
      </c>
      <c r="P9" s="25">
        <v>5</v>
      </c>
      <c r="Q9" s="21">
        <v>10</v>
      </c>
      <c r="R9" s="25">
        <v>5</v>
      </c>
      <c r="S9" s="22">
        <v>0</v>
      </c>
      <c r="T9" s="18">
        <f>SUM(C9:S9)</f>
        <v>75</v>
      </c>
      <c r="U9" s="10">
        <f>T9/110</f>
        <v>0.68181818181818177</v>
      </c>
      <c r="V9" s="10">
        <f>U9/0.61</f>
        <v>1.1177347242921012</v>
      </c>
      <c r="W9" s="7">
        <v>6</v>
      </c>
    </row>
    <row r="10" spans="2:23" s="2" customFormat="1" ht="25.5" x14ac:dyDescent="0.2">
      <c r="B10" s="3" t="s">
        <v>2</v>
      </c>
      <c r="C10" s="22">
        <v>5</v>
      </c>
      <c r="D10" s="22">
        <v>10</v>
      </c>
      <c r="E10" s="22">
        <v>0</v>
      </c>
      <c r="F10" s="22">
        <v>0</v>
      </c>
      <c r="G10" s="22">
        <v>6</v>
      </c>
      <c r="H10" s="22">
        <v>5</v>
      </c>
      <c r="I10" s="21">
        <v>7</v>
      </c>
      <c r="J10" s="21">
        <v>7</v>
      </c>
      <c r="K10" s="22">
        <v>0</v>
      </c>
      <c r="L10" s="22">
        <v>0</v>
      </c>
      <c r="M10" s="22">
        <v>10</v>
      </c>
      <c r="N10" s="22">
        <v>3</v>
      </c>
      <c r="O10" s="22">
        <v>0</v>
      </c>
      <c r="P10" s="25">
        <v>5</v>
      </c>
      <c r="Q10" s="21">
        <v>10</v>
      </c>
      <c r="R10" s="25">
        <v>3</v>
      </c>
      <c r="S10" s="22">
        <v>3</v>
      </c>
      <c r="T10" s="18">
        <f>SUM(C10:S10)</f>
        <v>74</v>
      </c>
      <c r="U10" s="10">
        <f>T10/110</f>
        <v>0.67272727272727273</v>
      </c>
      <c r="V10" s="10">
        <f>U10/0.61</f>
        <v>1.1028315946348735</v>
      </c>
      <c r="W10" s="7">
        <v>7</v>
      </c>
    </row>
    <row r="11" spans="2:23" s="2" customFormat="1" ht="25.5" x14ac:dyDescent="0.2">
      <c r="B11" s="3" t="s">
        <v>4</v>
      </c>
      <c r="C11" s="22">
        <v>5</v>
      </c>
      <c r="D11" s="22">
        <v>9</v>
      </c>
      <c r="E11" s="22">
        <v>0</v>
      </c>
      <c r="F11" s="22">
        <v>3</v>
      </c>
      <c r="G11" s="22">
        <v>0</v>
      </c>
      <c r="H11" s="22">
        <v>5</v>
      </c>
      <c r="I11" s="21">
        <v>8</v>
      </c>
      <c r="J11" s="21">
        <v>7</v>
      </c>
      <c r="K11" s="22">
        <v>5</v>
      </c>
      <c r="L11" s="22">
        <v>0</v>
      </c>
      <c r="M11" s="22">
        <v>10</v>
      </c>
      <c r="N11" s="22">
        <v>3</v>
      </c>
      <c r="O11" s="22">
        <v>0</v>
      </c>
      <c r="P11" s="25">
        <v>5</v>
      </c>
      <c r="Q11" s="23">
        <v>10</v>
      </c>
      <c r="R11" s="25">
        <v>3</v>
      </c>
      <c r="S11" s="22">
        <v>0</v>
      </c>
      <c r="T11" s="18">
        <f>SUM(C11:S11)</f>
        <v>73</v>
      </c>
      <c r="U11" s="10">
        <f>T11/110</f>
        <v>0.66363636363636369</v>
      </c>
      <c r="V11" s="10">
        <f>U11/0.61</f>
        <v>1.0879284649776455</v>
      </c>
      <c r="W11" s="7">
        <v>8</v>
      </c>
    </row>
    <row r="12" spans="2:23" s="2" customFormat="1" ht="12.75" x14ac:dyDescent="0.2">
      <c r="B12" s="3" t="s">
        <v>32</v>
      </c>
      <c r="C12" s="22">
        <v>5</v>
      </c>
      <c r="D12" s="22">
        <v>8.8000000000000007</v>
      </c>
      <c r="E12" s="22">
        <v>5</v>
      </c>
      <c r="F12" s="22">
        <v>0</v>
      </c>
      <c r="G12" s="22">
        <v>3</v>
      </c>
      <c r="H12" s="22">
        <v>5</v>
      </c>
      <c r="I12" s="21">
        <v>8</v>
      </c>
      <c r="J12" s="21">
        <v>6</v>
      </c>
      <c r="K12" s="22">
        <v>0</v>
      </c>
      <c r="L12" s="22">
        <v>0</v>
      </c>
      <c r="M12" s="22">
        <v>5.3</v>
      </c>
      <c r="N12" s="22">
        <v>6</v>
      </c>
      <c r="O12" s="22">
        <v>0</v>
      </c>
      <c r="P12" s="25">
        <v>5</v>
      </c>
      <c r="Q12" s="21">
        <v>10</v>
      </c>
      <c r="R12" s="25">
        <v>3</v>
      </c>
      <c r="S12" s="22">
        <v>0</v>
      </c>
      <c r="T12" s="18">
        <f>SUM(C12:S12)</f>
        <v>70.099999999999994</v>
      </c>
      <c r="U12" s="10">
        <f>T12/110</f>
        <v>0.63727272727272721</v>
      </c>
      <c r="V12" s="10">
        <f>U12/0.61</f>
        <v>1.0447093889716841</v>
      </c>
      <c r="W12" s="7">
        <v>9</v>
      </c>
    </row>
    <row r="13" spans="2:23" s="2" customFormat="1" ht="12.75" x14ac:dyDescent="0.2">
      <c r="B13" s="3" t="s">
        <v>14</v>
      </c>
      <c r="C13" s="22">
        <v>5</v>
      </c>
      <c r="D13" s="22">
        <v>0</v>
      </c>
      <c r="E13" s="22">
        <v>0</v>
      </c>
      <c r="F13" s="22">
        <v>3</v>
      </c>
      <c r="G13" s="22">
        <v>6</v>
      </c>
      <c r="H13" s="22">
        <v>5</v>
      </c>
      <c r="I13" s="21">
        <v>8</v>
      </c>
      <c r="J13" s="21">
        <v>8</v>
      </c>
      <c r="K13" s="22">
        <v>5</v>
      </c>
      <c r="L13" s="22">
        <v>0</v>
      </c>
      <c r="M13" s="22">
        <v>9</v>
      </c>
      <c r="N13" s="22">
        <v>1</v>
      </c>
      <c r="O13" s="22">
        <v>0</v>
      </c>
      <c r="P13" s="25">
        <v>5</v>
      </c>
      <c r="Q13" s="21">
        <v>10</v>
      </c>
      <c r="R13" s="25">
        <v>5</v>
      </c>
      <c r="S13" s="22">
        <v>0</v>
      </c>
      <c r="T13" s="18">
        <f>SUM(C13:S13)</f>
        <v>70</v>
      </c>
      <c r="U13" s="10">
        <f>T13/110</f>
        <v>0.63636363636363635</v>
      </c>
      <c r="V13" s="10">
        <f>U13/0.61</f>
        <v>1.0432190760059612</v>
      </c>
      <c r="W13" s="7">
        <v>10</v>
      </c>
    </row>
    <row r="14" spans="2:23" s="2" customFormat="1" ht="12.75" x14ac:dyDescent="0.2">
      <c r="B14" s="3" t="s">
        <v>27</v>
      </c>
      <c r="C14" s="22">
        <v>5</v>
      </c>
      <c r="D14" s="22">
        <v>10</v>
      </c>
      <c r="E14" s="22">
        <v>0</v>
      </c>
      <c r="F14" s="22">
        <v>0</v>
      </c>
      <c r="G14" s="22">
        <v>0</v>
      </c>
      <c r="H14" s="22">
        <v>5</v>
      </c>
      <c r="I14" s="21">
        <v>7</v>
      </c>
      <c r="J14" s="21">
        <v>7</v>
      </c>
      <c r="K14" s="22">
        <v>0</v>
      </c>
      <c r="L14" s="22">
        <v>0</v>
      </c>
      <c r="M14" s="22">
        <v>10</v>
      </c>
      <c r="N14" s="22">
        <v>6</v>
      </c>
      <c r="O14" s="22">
        <v>0</v>
      </c>
      <c r="P14" s="25">
        <v>5</v>
      </c>
      <c r="Q14" s="21">
        <v>10</v>
      </c>
      <c r="R14" s="25">
        <v>3</v>
      </c>
      <c r="S14" s="22">
        <v>0</v>
      </c>
      <c r="T14" s="18">
        <f>SUM(C14:S14)</f>
        <v>68</v>
      </c>
      <c r="U14" s="10">
        <f>T14/110</f>
        <v>0.61818181818181817</v>
      </c>
      <c r="V14" s="10">
        <f>U14/0.61</f>
        <v>1.0134128166915053</v>
      </c>
      <c r="W14" s="7">
        <v>11</v>
      </c>
    </row>
    <row r="15" spans="2:23" s="2" customFormat="1" ht="25.5" x14ac:dyDescent="0.2">
      <c r="B15" s="3" t="s">
        <v>19</v>
      </c>
      <c r="C15" s="22">
        <v>5</v>
      </c>
      <c r="D15" s="22">
        <v>0</v>
      </c>
      <c r="E15" s="22">
        <v>0</v>
      </c>
      <c r="F15" s="22">
        <v>0</v>
      </c>
      <c r="G15" s="22">
        <v>0</v>
      </c>
      <c r="H15" s="22">
        <v>5</v>
      </c>
      <c r="I15" s="21">
        <v>7</v>
      </c>
      <c r="J15" s="21">
        <v>7</v>
      </c>
      <c r="K15" s="22">
        <v>5</v>
      </c>
      <c r="L15" s="22">
        <v>0</v>
      </c>
      <c r="M15" s="22">
        <v>10</v>
      </c>
      <c r="N15" s="22">
        <v>6</v>
      </c>
      <c r="O15" s="22">
        <v>0</v>
      </c>
      <c r="P15" s="25">
        <v>5</v>
      </c>
      <c r="Q15" s="21">
        <v>10</v>
      </c>
      <c r="R15" s="25">
        <v>3</v>
      </c>
      <c r="S15" s="22">
        <v>3</v>
      </c>
      <c r="T15" s="18">
        <f>SUM(C15:S15)</f>
        <v>66</v>
      </c>
      <c r="U15" s="10">
        <f>T15/110</f>
        <v>0.6</v>
      </c>
      <c r="V15" s="10">
        <f>U15/0.61</f>
        <v>0.98360655737704916</v>
      </c>
      <c r="W15" s="7">
        <v>12</v>
      </c>
    </row>
    <row r="16" spans="2:23" s="2" customFormat="1" ht="25.5" x14ac:dyDescent="0.2">
      <c r="B16" s="3" t="s">
        <v>7</v>
      </c>
      <c r="C16" s="22">
        <v>5</v>
      </c>
      <c r="D16" s="22">
        <v>10</v>
      </c>
      <c r="E16" s="22">
        <v>0</v>
      </c>
      <c r="F16" s="22">
        <v>0</v>
      </c>
      <c r="G16" s="22">
        <v>3</v>
      </c>
      <c r="H16" s="22">
        <v>5</v>
      </c>
      <c r="I16" s="21">
        <v>7</v>
      </c>
      <c r="J16" s="21">
        <v>7</v>
      </c>
      <c r="K16" s="22">
        <v>5</v>
      </c>
      <c r="L16" s="22">
        <v>0</v>
      </c>
      <c r="M16" s="33">
        <v>10</v>
      </c>
      <c r="N16" s="33">
        <v>6</v>
      </c>
      <c r="O16" s="22">
        <v>0</v>
      </c>
      <c r="P16" s="25">
        <v>0</v>
      </c>
      <c r="Q16" s="21">
        <v>0</v>
      </c>
      <c r="R16" s="25">
        <v>5</v>
      </c>
      <c r="S16" s="22">
        <v>3</v>
      </c>
      <c r="T16" s="18">
        <f>SUM(C16:S16)</f>
        <v>66</v>
      </c>
      <c r="U16" s="10">
        <f>T16/110</f>
        <v>0.6</v>
      </c>
      <c r="V16" s="10">
        <f>U16/0.61</f>
        <v>0.98360655737704916</v>
      </c>
      <c r="W16" s="7">
        <v>13</v>
      </c>
    </row>
    <row r="17" spans="2:23" s="2" customFormat="1" ht="12.75" x14ac:dyDescent="0.2">
      <c r="B17" s="3" t="s">
        <v>35</v>
      </c>
      <c r="C17" s="22">
        <v>5</v>
      </c>
      <c r="D17" s="22">
        <v>3.3</v>
      </c>
      <c r="E17" s="22">
        <v>0</v>
      </c>
      <c r="F17" s="22">
        <v>0</v>
      </c>
      <c r="G17" s="22">
        <v>3</v>
      </c>
      <c r="H17" s="22">
        <v>5</v>
      </c>
      <c r="I17" s="21">
        <v>8</v>
      </c>
      <c r="J17" s="21">
        <v>7</v>
      </c>
      <c r="K17" s="22">
        <v>0</v>
      </c>
      <c r="L17" s="22">
        <v>0</v>
      </c>
      <c r="M17" s="22">
        <v>10</v>
      </c>
      <c r="N17" s="22">
        <v>6</v>
      </c>
      <c r="O17" s="22">
        <v>0</v>
      </c>
      <c r="P17" s="25">
        <v>5</v>
      </c>
      <c r="Q17" s="21">
        <v>10</v>
      </c>
      <c r="R17" s="25">
        <v>3</v>
      </c>
      <c r="S17" s="22">
        <v>0</v>
      </c>
      <c r="T17" s="18">
        <f>SUM(C17:S17)</f>
        <v>65.3</v>
      </c>
      <c r="U17" s="10">
        <f>T17/110</f>
        <v>0.59363636363636363</v>
      </c>
      <c r="V17" s="10">
        <f>U17/0.61</f>
        <v>0.97317436661698953</v>
      </c>
      <c r="W17" s="7">
        <v>14</v>
      </c>
    </row>
    <row r="18" spans="2:23" s="2" customFormat="1" ht="25.5" x14ac:dyDescent="0.2">
      <c r="B18" s="3" t="s">
        <v>5</v>
      </c>
      <c r="C18" s="22">
        <v>5</v>
      </c>
      <c r="D18" s="22">
        <v>0</v>
      </c>
      <c r="E18" s="22">
        <v>5</v>
      </c>
      <c r="F18" s="22">
        <v>0</v>
      </c>
      <c r="G18" s="22">
        <v>6</v>
      </c>
      <c r="H18" s="22">
        <v>5</v>
      </c>
      <c r="I18" s="21">
        <v>7</v>
      </c>
      <c r="J18" s="21">
        <v>7</v>
      </c>
      <c r="K18" s="22">
        <v>0.83</v>
      </c>
      <c r="L18" s="22">
        <v>0</v>
      </c>
      <c r="M18" s="22">
        <v>10</v>
      </c>
      <c r="N18" s="22">
        <v>6</v>
      </c>
      <c r="O18" s="22">
        <v>0</v>
      </c>
      <c r="P18" s="25">
        <v>5</v>
      </c>
      <c r="Q18" s="21">
        <v>0</v>
      </c>
      <c r="R18" s="25">
        <v>5</v>
      </c>
      <c r="S18" s="22">
        <v>3</v>
      </c>
      <c r="T18" s="18">
        <f>SUM(C18:S18)</f>
        <v>64.83</v>
      </c>
      <c r="U18" s="10">
        <f>T18/110</f>
        <v>0.58936363636363631</v>
      </c>
      <c r="V18" s="10">
        <f>U18/0.61</f>
        <v>0.96616989567809231</v>
      </c>
      <c r="W18" s="7">
        <v>15</v>
      </c>
    </row>
    <row r="19" spans="2:23" s="2" customFormat="1" ht="12.75" x14ac:dyDescent="0.2">
      <c r="B19" s="3" t="s">
        <v>20</v>
      </c>
      <c r="C19" s="22">
        <v>5</v>
      </c>
      <c r="D19" s="22">
        <v>0</v>
      </c>
      <c r="E19" s="22">
        <v>0</v>
      </c>
      <c r="F19" s="22">
        <v>0</v>
      </c>
      <c r="G19" s="22">
        <v>3</v>
      </c>
      <c r="H19" s="22">
        <v>5</v>
      </c>
      <c r="I19" s="21">
        <v>7</v>
      </c>
      <c r="J19" s="21">
        <v>8</v>
      </c>
      <c r="K19" s="22">
        <v>5</v>
      </c>
      <c r="L19" s="22">
        <v>0</v>
      </c>
      <c r="M19" s="22">
        <v>10</v>
      </c>
      <c r="N19" s="22">
        <v>6</v>
      </c>
      <c r="O19" s="22">
        <v>0</v>
      </c>
      <c r="P19" s="25">
        <v>0</v>
      </c>
      <c r="Q19" s="21">
        <v>10</v>
      </c>
      <c r="R19" s="25">
        <v>5</v>
      </c>
      <c r="S19" s="22">
        <v>0</v>
      </c>
      <c r="T19" s="18">
        <f>SUM(C19:S19)</f>
        <v>64</v>
      </c>
      <c r="U19" s="10">
        <f>T19/110</f>
        <v>0.58181818181818179</v>
      </c>
      <c r="V19" s="10">
        <f>U19/0.61</f>
        <v>0.95380029806259314</v>
      </c>
      <c r="W19" s="7">
        <v>16</v>
      </c>
    </row>
    <row r="20" spans="2:23" s="2" customFormat="1" ht="12.75" x14ac:dyDescent="0.2">
      <c r="B20" s="3" t="s">
        <v>33</v>
      </c>
      <c r="C20" s="22">
        <v>5</v>
      </c>
      <c r="D20" s="22">
        <v>0</v>
      </c>
      <c r="E20" s="22">
        <v>0</v>
      </c>
      <c r="F20" s="22">
        <v>0</v>
      </c>
      <c r="G20" s="22">
        <v>3</v>
      </c>
      <c r="H20" s="22">
        <v>5</v>
      </c>
      <c r="I20" s="21">
        <v>8</v>
      </c>
      <c r="J20" s="21">
        <v>7</v>
      </c>
      <c r="K20" s="22">
        <v>0</v>
      </c>
      <c r="L20" s="22">
        <v>0</v>
      </c>
      <c r="M20" s="22">
        <v>10</v>
      </c>
      <c r="N20" s="22">
        <v>6</v>
      </c>
      <c r="O20" s="22">
        <v>0</v>
      </c>
      <c r="P20" s="25">
        <v>5</v>
      </c>
      <c r="Q20" s="21">
        <v>10</v>
      </c>
      <c r="R20" s="25">
        <v>0</v>
      </c>
      <c r="S20" s="22">
        <v>3</v>
      </c>
      <c r="T20" s="18">
        <f>SUM(C20:S20)</f>
        <v>62</v>
      </c>
      <c r="U20" s="10">
        <f>T20/110</f>
        <v>0.5636363636363636</v>
      </c>
      <c r="V20" s="10">
        <f>U20/0.61</f>
        <v>0.92399403874813713</v>
      </c>
      <c r="W20" s="7">
        <v>17</v>
      </c>
    </row>
    <row r="21" spans="2:23" s="2" customFormat="1" ht="25.5" x14ac:dyDescent="0.2">
      <c r="B21" s="3" t="s">
        <v>0</v>
      </c>
      <c r="C21" s="22">
        <v>5</v>
      </c>
      <c r="D21" s="22">
        <v>3.3</v>
      </c>
      <c r="E21" s="22">
        <v>0</v>
      </c>
      <c r="F21" s="22">
        <v>6</v>
      </c>
      <c r="G21" s="22">
        <v>0</v>
      </c>
      <c r="H21" s="22">
        <v>5</v>
      </c>
      <c r="I21" s="21">
        <v>8</v>
      </c>
      <c r="J21" s="21">
        <v>8</v>
      </c>
      <c r="K21" s="22">
        <v>5</v>
      </c>
      <c r="L21" s="22">
        <v>0</v>
      </c>
      <c r="M21" s="22">
        <v>10</v>
      </c>
      <c r="N21" s="22">
        <v>6</v>
      </c>
      <c r="O21" s="22">
        <v>0</v>
      </c>
      <c r="P21" s="25">
        <v>0</v>
      </c>
      <c r="Q21" s="21">
        <v>2</v>
      </c>
      <c r="R21" s="25">
        <v>3</v>
      </c>
      <c r="S21" s="22">
        <v>0</v>
      </c>
      <c r="T21" s="18">
        <f>SUM(C21:S21)</f>
        <v>61.3</v>
      </c>
      <c r="U21" s="10">
        <f>T21/110</f>
        <v>0.55727272727272725</v>
      </c>
      <c r="V21" s="10">
        <f>U21/0.61</f>
        <v>0.91356184798807749</v>
      </c>
      <c r="W21" s="7">
        <v>18</v>
      </c>
    </row>
    <row r="22" spans="2:23" s="2" customFormat="1" ht="16.5" customHeight="1" x14ac:dyDescent="0.2">
      <c r="B22" s="3" t="s">
        <v>12</v>
      </c>
      <c r="C22" s="22">
        <v>5</v>
      </c>
      <c r="D22" s="22">
        <v>0</v>
      </c>
      <c r="E22" s="22">
        <v>0</v>
      </c>
      <c r="F22" s="22">
        <v>3</v>
      </c>
      <c r="G22" s="22">
        <v>0</v>
      </c>
      <c r="H22" s="22">
        <v>5</v>
      </c>
      <c r="I22" s="21">
        <v>8</v>
      </c>
      <c r="J22" s="21">
        <v>8</v>
      </c>
      <c r="K22" s="22">
        <v>5</v>
      </c>
      <c r="L22" s="22">
        <v>0</v>
      </c>
      <c r="M22" s="22">
        <v>10</v>
      </c>
      <c r="N22" s="22">
        <v>6</v>
      </c>
      <c r="O22" s="22">
        <v>0</v>
      </c>
      <c r="P22" s="25">
        <v>5</v>
      </c>
      <c r="Q22" s="21">
        <v>0</v>
      </c>
      <c r="R22" s="25">
        <v>3</v>
      </c>
      <c r="S22" s="22">
        <v>3</v>
      </c>
      <c r="T22" s="18">
        <f>SUM(C22:S22)</f>
        <v>61</v>
      </c>
      <c r="U22" s="10">
        <f>T22/110</f>
        <v>0.55454545454545456</v>
      </c>
      <c r="V22" s="10">
        <f>U22/0.61</f>
        <v>0.90909090909090917</v>
      </c>
      <c r="W22" s="7">
        <v>19</v>
      </c>
    </row>
    <row r="23" spans="2:23" s="2" customFormat="1" ht="12.75" x14ac:dyDescent="0.2">
      <c r="B23" s="3" t="s">
        <v>16</v>
      </c>
      <c r="C23" s="22">
        <v>5</v>
      </c>
      <c r="D23" s="22">
        <v>0</v>
      </c>
      <c r="E23" s="22">
        <v>5</v>
      </c>
      <c r="F23" s="22">
        <v>3</v>
      </c>
      <c r="G23" s="22">
        <v>6</v>
      </c>
      <c r="H23" s="22">
        <v>5</v>
      </c>
      <c r="I23" s="21">
        <v>8</v>
      </c>
      <c r="J23" s="21">
        <v>7</v>
      </c>
      <c r="K23" s="22">
        <v>5</v>
      </c>
      <c r="L23" s="22">
        <v>0</v>
      </c>
      <c r="M23" s="22">
        <v>0</v>
      </c>
      <c r="N23" s="22">
        <v>6</v>
      </c>
      <c r="O23" s="22">
        <v>0</v>
      </c>
      <c r="P23" s="25">
        <v>5</v>
      </c>
      <c r="Q23" s="21">
        <v>0</v>
      </c>
      <c r="R23" s="25">
        <v>0</v>
      </c>
      <c r="S23" s="22">
        <v>3</v>
      </c>
      <c r="T23" s="18">
        <f>SUM(C23:S23)</f>
        <v>58</v>
      </c>
      <c r="U23" s="10">
        <f>T23/110</f>
        <v>0.52727272727272723</v>
      </c>
      <c r="V23" s="10">
        <f>U23/0.61</f>
        <v>0.86438152011922498</v>
      </c>
      <c r="W23" s="7">
        <v>20</v>
      </c>
    </row>
    <row r="24" spans="2:23" s="2" customFormat="1" ht="25.5" x14ac:dyDescent="0.2">
      <c r="B24" s="3" t="s">
        <v>3</v>
      </c>
      <c r="C24" s="22">
        <v>5</v>
      </c>
      <c r="D24" s="22">
        <v>3.33</v>
      </c>
      <c r="E24" s="22">
        <v>0</v>
      </c>
      <c r="F24" s="22">
        <v>0</v>
      </c>
      <c r="G24" s="22">
        <v>0</v>
      </c>
      <c r="H24" s="22">
        <v>5</v>
      </c>
      <c r="I24" s="21">
        <v>8</v>
      </c>
      <c r="J24" s="21">
        <v>8</v>
      </c>
      <c r="K24" s="22">
        <v>0</v>
      </c>
      <c r="L24" s="22">
        <v>0</v>
      </c>
      <c r="M24" s="22">
        <v>10</v>
      </c>
      <c r="N24" s="22">
        <v>3</v>
      </c>
      <c r="O24" s="22">
        <v>0</v>
      </c>
      <c r="P24" s="25">
        <v>5</v>
      </c>
      <c r="Q24" s="21">
        <v>10</v>
      </c>
      <c r="R24" s="25">
        <v>0</v>
      </c>
      <c r="S24" s="22">
        <v>0</v>
      </c>
      <c r="T24" s="18">
        <f>SUM(C24:S24)</f>
        <v>57.33</v>
      </c>
      <c r="U24" s="10">
        <f>T24/110</f>
        <v>0.52118181818181819</v>
      </c>
      <c r="V24" s="10">
        <f>U24/0.61</f>
        <v>0.85439642324888232</v>
      </c>
      <c r="W24" s="7">
        <v>21</v>
      </c>
    </row>
    <row r="25" spans="2:23" s="2" customFormat="1" ht="12.75" x14ac:dyDescent="0.2">
      <c r="B25" s="3" t="s">
        <v>28</v>
      </c>
      <c r="C25" s="22">
        <v>5</v>
      </c>
      <c r="D25" s="22">
        <v>0</v>
      </c>
      <c r="E25" s="22">
        <v>0</v>
      </c>
      <c r="F25" s="22">
        <v>0</v>
      </c>
      <c r="G25" s="22">
        <v>3</v>
      </c>
      <c r="H25" s="22">
        <v>5</v>
      </c>
      <c r="I25" s="21">
        <v>7</v>
      </c>
      <c r="J25" s="21">
        <v>7</v>
      </c>
      <c r="K25" s="22">
        <v>5</v>
      </c>
      <c r="L25" s="22">
        <v>0</v>
      </c>
      <c r="M25" s="22">
        <v>10</v>
      </c>
      <c r="N25" s="22">
        <v>6</v>
      </c>
      <c r="O25" s="22">
        <v>0</v>
      </c>
      <c r="P25" s="25">
        <v>5</v>
      </c>
      <c r="Q25" s="21">
        <v>0</v>
      </c>
      <c r="R25" s="25">
        <v>3</v>
      </c>
      <c r="S25" s="22">
        <v>0</v>
      </c>
      <c r="T25" s="18">
        <f>SUM(C25:S25)</f>
        <v>56</v>
      </c>
      <c r="U25" s="10">
        <f>T25/110</f>
        <v>0.50909090909090904</v>
      </c>
      <c r="V25" s="10">
        <f>U25/0.61</f>
        <v>0.83457526080476896</v>
      </c>
      <c r="W25" s="7">
        <v>22</v>
      </c>
    </row>
    <row r="26" spans="2:23" s="2" customFormat="1" ht="12.75" x14ac:dyDescent="0.2">
      <c r="B26" s="3" t="s">
        <v>6</v>
      </c>
      <c r="C26" s="22">
        <v>5</v>
      </c>
      <c r="D26" s="22">
        <v>0</v>
      </c>
      <c r="E26" s="22">
        <v>0</v>
      </c>
      <c r="F26" s="22">
        <v>0</v>
      </c>
      <c r="G26" s="22">
        <v>6</v>
      </c>
      <c r="H26" s="22">
        <v>5</v>
      </c>
      <c r="I26" s="21">
        <v>8</v>
      </c>
      <c r="J26" s="21">
        <v>7</v>
      </c>
      <c r="K26" s="22">
        <v>5</v>
      </c>
      <c r="L26" s="22">
        <v>0</v>
      </c>
      <c r="M26" s="22">
        <v>10</v>
      </c>
      <c r="N26" s="22">
        <v>3</v>
      </c>
      <c r="O26" s="22">
        <v>0</v>
      </c>
      <c r="P26" s="25">
        <v>0</v>
      </c>
      <c r="Q26" s="21">
        <v>0</v>
      </c>
      <c r="R26" s="25">
        <v>5</v>
      </c>
      <c r="S26" s="22">
        <v>0</v>
      </c>
      <c r="T26" s="18">
        <f>SUM(C26:S26)</f>
        <v>54</v>
      </c>
      <c r="U26" s="10">
        <f>T26/110</f>
        <v>0.49090909090909091</v>
      </c>
      <c r="V26" s="10">
        <f>U26/0.61</f>
        <v>0.80476900149031294</v>
      </c>
      <c r="W26" s="7">
        <v>23</v>
      </c>
    </row>
    <row r="27" spans="2:23" s="2" customFormat="1" ht="25.5" x14ac:dyDescent="0.2">
      <c r="B27" s="3" t="s">
        <v>8</v>
      </c>
      <c r="C27" s="22">
        <v>5</v>
      </c>
      <c r="D27" s="22">
        <v>0</v>
      </c>
      <c r="E27" s="22">
        <v>0</v>
      </c>
      <c r="F27" s="22">
        <v>0</v>
      </c>
      <c r="G27" s="22">
        <v>0</v>
      </c>
      <c r="H27" s="22">
        <v>5</v>
      </c>
      <c r="I27" s="21">
        <v>8</v>
      </c>
      <c r="J27" s="21">
        <v>8</v>
      </c>
      <c r="K27" s="22">
        <v>0</v>
      </c>
      <c r="L27" s="22">
        <v>0</v>
      </c>
      <c r="M27" s="22">
        <v>10</v>
      </c>
      <c r="N27" s="22">
        <v>6</v>
      </c>
      <c r="O27" s="22">
        <v>0</v>
      </c>
      <c r="P27" s="25">
        <v>5</v>
      </c>
      <c r="Q27" s="21">
        <v>0</v>
      </c>
      <c r="R27" s="25">
        <v>5</v>
      </c>
      <c r="S27" s="22">
        <v>0</v>
      </c>
      <c r="T27" s="18">
        <f>SUM(C27:S27)</f>
        <v>52</v>
      </c>
      <c r="U27" s="10">
        <f>T27/110</f>
        <v>0.47272727272727272</v>
      </c>
      <c r="V27" s="10">
        <f>U27/0.61</f>
        <v>0.77496274217585692</v>
      </c>
      <c r="W27" s="7">
        <v>24</v>
      </c>
    </row>
    <row r="28" spans="2:23" s="2" customFormat="1" ht="13.5" customHeight="1" x14ac:dyDescent="0.2">
      <c r="B28" s="3" t="s">
        <v>34</v>
      </c>
      <c r="C28" s="22">
        <v>5</v>
      </c>
      <c r="D28" s="22">
        <v>0</v>
      </c>
      <c r="E28" s="22">
        <v>0</v>
      </c>
      <c r="F28" s="22">
        <v>0</v>
      </c>
      <c r="G28" s="22">
        <v>3</v>
      </c>
      <c r="H28" s="22">
        <v>5</v>
      </c>
      <c r="I28" s="21">
        <v>7</v>
      </c>
      <c r="J28" s="21">
        <v>7</v>
      </c>
      <c r="K28" s="22">
        <v>0</v>
      </c>
      <c r="L28" s="22">
        <v>0</v>
      </c>
      <c r="M28" s="22">
        <v>10</v>
      </c>
      <c r="N28" s="22">
        <v>3</v>
      </c>
      <c r="O28" s="22">
        <v>0</v>
      </c>
      <c r="P28" s="25">
        <v>0</v>
      </c>
      <c r="Q28" s="21">
        <v>10</v>
      </c>
      <c r="R28" s="25">
        <v>0</v>
      </c>
      <c r="S28" s="22">
        <v>0</v>
      </c>
      <c r="T28" s="18">
        <f>SUM(C28:S28)</f>
        <v>50</v>
      </c>
      <c r="U28" s="10">
        <f>T28/110</f>
        <v>0.45454545454545453</v>
      </c>
      <c r="V28" s="10">
        <f>U28/0.61</f>
        <v>0.7451564828614009</v>
      </c>
      <c r="W28" s="7">
        <v>25</v>
      </c>
    </row>
    <row r="29" spans="2:23" s="2" customFormat="1" ht="25.5" x14ac:dyDescent="0.2">
      <c r="B29" s="3" t="s">
        <v>29</v>
      </c>
      <c r="C29" s="22">
        <v>5</v>
      </c>
      <c r="D29" s="22">
        <v>0</v>
      </c>
      <c r="E29" s="22">
        <v>0</v>
      </c>
      <c r="F29" s="22">
        <v>0</v>
      </c>
      <c r="G29" s="22">
        <v>3</v>
      </c>
      <c r="H29" s="22">
        <v>5</v>
      </c>
      <c r="I29" s="21">
        <v>8</v>
      </c>
      <c r="J29" s="21">
        <v>6</v>
      </c>
      <c r="K29" s="22">
        <v>0</v>
      </c>
      <c r="L29" s="22">
        <v>0</v>
      </c>
      <c r="M29" s="22">
        <v>5.9</v>
      </c>
      <c r="N29" s="22">
        <v>6</v>
      </c>
      <c r="O29" s="22">
        <v>0</v>
      </c>
      <c r="P29" s="25">
        <v>5</v>
      </c>
      <c r="Q29" s="21">
        <v>0</v>
      </c>
      <c r="R29" s="25">
        <v>3</v>
      </c>
      <c r="S29" s="22">
        <v>3</v>
      </c>
      <c r="T29" s="18">
        <f>SUM(C29:S29)</f>
        <v>49.9</v>
      </c>
      <c r="U29" s="10">
        <f>T29/110</f>
        <v>0.45363636363636362</v>
      </c>
      <c r="V29" s="10">
        <f>U29/0.61</f>
        <v>0.74366616989567802</v>
      </c>
      <c r="W29" s="7">
        <v>26</v>
      </c>
    </row>
    <row r="30" spans="2:23" s="2" customFormat="1" ht="12.75" x14ac:dyDescent="0.2">
      <c r="B30" s="3" t="s">
        <v>10</v>
      </c>
      <c r="C30" s="22">
        <v>5</v>
      </c>
      <c r="D30" s="22">
        <v>0</v>
      </c>
      <c r="E30" s="22">
        <v>0</v>
      </c>
      <c r="F30" s="22">
        <v>3</v>
      </c>
      <c r="G30" s="22">
        <v>9</v>
      </c>
      <c r="H30" s="22">
        <v>0</v>
      </c>
      <c r="I30" s="21">
        <v>8</v>
      </c>
      <c r="J30" s="21">
        <v>8</v>
      </c>
      <c r="K30" s="22">
        <v>0</v>
      </c>
      <c r="L30" s="22">
        <v>0</v>
      </c>
      <c r="M30" s="22">
        <v>2.7</v>
      </c>
      <c r="N30" s="22">
        <v>3</v>
      </c>
      <c r="O30" s="22">
        <v>0</v>
      </c>
      <c r="P30" s="25">
        <v>5</v>
      </c>
      <c r="Q30" s="21">
        <v>0</v>
      </c>
      <c r="R30" s="25">
        <v>3</v>
      </c>
      <c r="S30" s="22">
        <v>3</v>
      </c>
      <c r="T30" s="18">
        <f>SUM(C30:S30)</f>
        <v>49.7</v>
      </c>
      <c r="U30" s="10">
        <f>T30/110</f>
        <v>0.45181818181818184</v>
      </c>
      <c r="V30" s="10">
        <f>U30/0.61</f>
        <v>0.74068554396423258</v>
      </c>
      <c r="W30" s="7">
        <v>27</v>
      </c>
    </row>
    <row r="31" spans="2:23" s="2" customFormat="1" ht="12.75" x14ac:dyDescent="0.2">
      <c r="B31" s="3" t="s">
        <v>1</v>
      </c>
      <c r="C31" s="22">
        <v>5</v>
      </c>
      <c r="D31" s="22">
        <v>0</v>
      </c>
      <c r="E31" s="22">
        <v>0</v>
      </c>
      <c r="F31" s="22">
        <v>0</v>
      </c>
      <c r="G31" s="22">
        <v>0</v>
      </c>
      <c r="H31" s="22">
        <v>5</v>
      </c>
      <c r="I31" s="21">
        <v>7</v>
      </c>
      <c r="J31" s="21">
        <v>7</v>
      </c>
      <c r="K31" s="22">
        <v>0</v>
      </c>
      <c r="L31" s="22">
        <v>0</v>
      </c>
      <c r="M31" s="34">
        <v>6</v>
      </c>
      <c r="N31" s="22">
        <v>6</v>
      </c>
      <c r="O31" s="22">
        <v>0</v>
      </c>
      <c r="P31" s="25">
        <v>5</v>
      </c>
      <c r="Q31" s="21">
        <v>0</v>
      </c>
      <c r="R31" s="25">
        <v>3</v>
      </c>
      <c r="S31" s="22">
        <v>3</v>
      </c>
      <c r="T31" s="18">
        <f>SUM(C31:S31)</f>
        <v>47</v>
      </c>
      <c r="U31" s="10">
        <f>T31/110</f>
        <v>0.42727272727272725</v>
      </c>
      <c r="V31" s="10">
        <f>U31/0.61</f>
        <v>0.70044709388971682</v>
      </c>
      <c r="W31" s="7">
        <v>28</v>
      </c>
    </row>
    <row r="32" spans="2:23" s="2" customFormat="1" ht="12.75" x14ac:dyDescent="0.2">
      <c r="B32" s="3" t="s">
        <v>15</v>
      </c>
      <c r="C32" s="22">
        <v>5</v>
      </c>
      <c r="D32" s="22">
        <v>0</v>
      </c>
      <c r="E32" s="22">
        <v>0</v>
      </c>
      <c r="F32" s="22">
        <v>0</v>
      </c>
      <c r="G32" s="22">
        <v>3</v>
      </c>
      <c r="H32" s="22">
        <v>5</v>
      </c>
      <c r="I32" s="21">
        <v>8</v>
      </c>
      <c r="J32" s="21">
        <v>6</v>
      </c>
      <c r="K32" s="22">
        <v>5</v>
      </c>
      <c r="L32" s="22">
        <v>0</v>
      </c>
      <c r="M32" s="22">
        <v>0</v>
      </c>
      <c r="N32" s="22">
        <v>6</v>
      </c>
      <c r="O32" s="22">
        <v>0</v>
      </c>
      <c r="P32" s="25">
        <v>5</v>
      </c>
      <c r="Q32" s="21">
        <v>0</v>
      </c>
      <c r="R32" s="25">
        <v>0</v>
      </c>
      <c r="S32" s="22">
        <v>3</v>
      </c>
      <c r="T32" s="18">
        <f>SUM(C32:S32)</f>
        <v>46</v>
      </c>
      <c r="U32" s="10">
        <f>T32/110</f>
        <v>0.41818181818181815</v>
      </c>
      <c r="V32" s="10">
        <f>U32/0.61</f>
        <v>0.68554396423248876</v>
      </c>
      <c r="W32" s="7">
        <v>29</v>
      </c>
    </row>
    <row r="33" spans="2:23" x14ac:dyDescent="0.4">
      <c r="B33" s="3" t="s">
        <v>26</v>
      </c>
      <c r="C33" s="22">
        <v>5</v>
      </c>
      <c r="D33" s="22">
        <v>0</v>
      </c>
      <c r="E33" s="22">
        <v>0</v>
      </c>
      <c r="F33" s="22">
        <v>3</v>
      </c>
      <c r="G33" s="22">
        <v>0</v>
      </c>
      <c r="H33" s="22">
        <v>5</v>
      </c>
      <c r="I33" s="21">
        <v>8</v>
      </c>
      <c r="J33" s="21">
        <v>8</v>
      </c>
      <c r="K33" s="22">
        <v>0</v>
      </c>
      <c r="L33" s="22">
        <v>0</v>
      </c>
      <c r="M33" s="22">
        <v>6</v>
      </c>
      <c r="N33" s="22">
        <v>3</v>
      </c>
      <c r="O33" s="22">
        <v>0</v>
      </c>
      <c r="P33" s="25">
        <v>0</v>
      </c>
      <c r="Q33" s="21">
        <v>0</v>
      </c>
      <c r="R33" s="25">
        <v>0</v>
      </c>
      <c r="S33" s="22">
        <v>0</v>
      </c>
      <c r="T33" s="18">
        <f>SUM(C33:S33)</f>
        <v>38</v>
      </c>
      <c r="U33" s="10">
        <f>T33/110</f>
        <v>0.34545454545454546</v>
      </c>
      <c r="V33" s="10">
        <f>U33/0.61</f>
        <v>0.56631892697466468</v>
      </c>
      <c r="W33" s="7">
        <v>30</v>
      </c>
    </row>
  </sheetData>
  <sortState ref="B3:W33">
    <sortCondition descending="1" ref="V3"/>
  </sortState>
  <mergeCells count="2">
    <mergeCell ref="B2:W2"/>
    <mergeCell ref="U1:W1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topLeftCell="A3" zoomScale="120" zoomScaleNormal="120" workbookViewId="0">
      <selection activeCell="A11" sqref="A11"/>
    </sheetView>
  </sheetViews>
  <sheetFormatPr defaultRowHeight="26.25" x14ac:dyDescent="0.4"/>
  <cols>
    <col min="1" max="1" width="12.78515625" customWidth="1"/>
    <col min="2" max="2" width="2.92578125" customWidth="1"/>
    <col min="3" max="3" width="2.7109375" customWidth="1"/>
    <col min="4" max="4" width="3.0703125" customWidth="1"/>
    <col min="5" max="5" width="3" customWidth="1"/>
    <col min="6" max="6" width="2.92578125" customWidth="1"/>
    <col min="7" max="7" width="2.7109375" customWidth="1"/>
    <col min="8" max="8" width="3.42578125" customWidth="1"/>
    <col min="9" max="9" width="2.640625" customWidth="1"/>
    <col min="10" max="10" width="3" customWidth="1"/>
    <col min="11" max="11" width="3.2109375" customWidth="1"/>
    <col min="12" max="12" width="3" style="17" customWidth="1"/>
    <col min="13" max="13" width="2.7109375" style="17" customWidth="1"/>
    <col min="14" max="14" width="3.0703125" style="6" customWidth="1"/>
    <col min="15" max="15" width="3.0703125" customWidth="1"/>
    <col min="16" max="16" width="2.78515625" customWidth="1"/>
    <col min="17" max="17" width="3" customWidth="1"/>
    <col min="18" max="18" width="3.28515625" customWidth="1"/>
    <col min="19" max="19" width="2.78515625" customWidth="1"/>
    <col min="20" max="20" width="3.92578125" style="17" customWidth="1"/>
    <col min="21" max="21" width="3" customWidth="1"/>
    <col min="22" max="22" width="5.2109375" customWidth="1"/>
    <col min="23" max="23" width="5.0703125" customWidth="1"/>
    <col min="24" max="24" width="5.2109375" customWidth="1"/>
    <col min="25" max="25" width="4.7109375" style="14" customWidth="1"/>
  </cols>
  <sheetData>
    <row r="1" spans="1:25" x14ac:dyDescent="0.4">
      <c r="W1" s="36" t="s">
        <v>46</v>
      </c>
      <c r="X1" s="36"/>
      <c r="Y1" s="36"/>
    </row>
    <row r="2" spans="1:25" s="4" customFormat="1" ht="26.25" customHeight="1" x14ac:dyDescent="0.2">
      <c r="A2" s="35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s="4" customFormat="1" ht="25.5" x14ac:dyDescent="0.2">
      <c r="A3" s="1" t="s">
        <v>40</v>
      </c>
      <c r="B3" s="15">
        <v>1</v>
      </c>
      <c r="C3" s="15">
        <v>2</v>
      </c>
      <c r="D3" s="15">
        <v>3</v>
      </c>
      <c r="E3" s="15">
        <v>4</v>
      </c>
      <c r="F3" s="15">
        <v>5</v>
      </c>
      <c r="G3" s="15">
        <v>6</v>
      </c>
      <c r="H3" s="15">
        <v>7</v>
      </c>
      <c r="I3" s="15">
        <v>8</v>
      </c>
      <c r="J3" s="15">
        <v>9</v>
      </c>
      <c r="K3" s="15">
        <v>10</v>
      </c>
      <c r="L3" s="16">
        <v>11</v>
      </c>
      <c r="M3" s="16">
        <v>12</v>
      </c>
      <c r="N3" s="12">
        <v>13</v>
      </c>
      <c r="O3" s="15">
        <v>14</v>
      </c>
      <c r="P3" s="15">
        <v>15</v>
      </c>
      <c r="Q3" s="15">
        <v>16</v>
      </c>
      <c r="R3" s="15">
        <v>17</v>
      </c>
      <c r="S3" s="15">
        <v>18</v>
      </c>
      <c r="T3" s="16">
        <v>19</v>
      </c>
      <c r="U3" s="15">
        <v>20</v>
      </c>
      <c r="V3" s="15" t="s">
        <v>42</v>
      </c>
      <c r="W3" s="7" t="s">
        <v>43</v>
      </c>
      <c r="X3" s="7" t="s">
        <v>44</v>
      </c>
      <c r="Y3" s="13" t="s">
        <v>45</v>
      </c>
    </row>
    <row r="4" spans="1:25" s="4" customFormat="1" ht="25.5" x14ac:dyDescent="0.2">
      <c r="A4" s="3" t="s">
        <v>25</v>
      </c>
      <c r="B4" s="20">
        <v>5</v>
      </c>
      <c r="C4" s="20">
        <v>4.5999999999999996</v>
      </c>
      <c r="D4" s="20">
        <v>8</v>
      </c>
      <c r="E4" s="20">
        <v>9</v>
      </c>
      <c r="F4" s="20">
        <v>9</v>
      </c>
      <c r="G4" s="20">
        <v>7</v>
      </c>
      <c r="H4" s="20">
        <v>5</v>
      </c>
      <c r="I4" s="20">
        <v>5</v>
      </c>
      <c r="J4" s="20">
        <v>0</v>
      </c>
      <c r="K4" s="31">
        <v>0</v>
      </c>
      <c r="L4" s="21">
        <v>8</v>
      </c>
      <c r="M4" s="21">
        <v>8</v>
      </c>
      <c r="N4" s="22">
        <v>0</v>
      </c>
      <c r="O4" s="20">
        <v>5</v>
      </c>
      <c r="P4" s="20">
        <v>8</v>
      </c>
      <c r="Q4" s="20">
        <v>6</v>
      </c>
      <c r="R4" s="20">
        <v>0</v>
      </c>
      <c r="S4" s="25">
        <v>10</v>
      </c>
      <c r="T4" s="21">
        <v>7.36</v>
      </c>
      <c r="U4" s="25">
        <v>5</v>
      </c>
      <c r="V4" s="19">
        <f>SUM(B4:U4)</f>
        <v>109.96</v>
      </c>
      <c r="W4" s="9">
        <f>V4/140</f>
        <v>0.78542857142857136</v>
      </c>
      <c r="X4" s="9">
        <f>W4/0.61</f>
        <v>1.2875878220140515</v>
      </c>
      <c r="Y4" s="8">
        <v>1</v>
      </c>
    </row>
    <row r="5" spans="1:25" s="4" customFormat="1" ht="25.5" x14ac:dyDescent="0.2">
      <c r="A5" s="3" t="s">
        <v>23</v>
      </c>
      <c r="B5" s="20">
        <v>5</v>
      </c>
      <c r="C5" s="20">
        <v>8</v>
      </c>
      <c r="D5" s="20">
        <v>8</v>
      </c>
      <c r="E5" s="20">
        <v>9</v>
      </c>
      <c r="F5" s="20">
        <v>9</v>
      </c>
      <c r="G5" s="20">
        <v>7</v>
      </c>
      <c r="H5" s="22">
        <v>5</v>
      </c>
      <c r="I5" s="20">
        <v>5</v>
      </c>
      <c r="J5" s="20">
        <v>0</v>
      </c>
      <c r="K5" s="20">
        <v>0</v>
      </c>
      <c r="L5" s="21">
        <v>8</v>
      </c>
      <c r="M5" s="21">
        <v>8</v>
      </c>
      <c r="N5" s="22">
        <v>0</v>
      </c>
      <c r="O5" s="22">
        <v>5</v>
      </c>
      <c r="P5" s="20">
        <v>8</v>
      </c>
      <c r="Q5" s="20">
        <v>3</v>
      </c>
      <c r="R5" s="20">
        <v>0</v>
      </c>
      <c r="S5" s="25">
        <v>10</v>
      </c>
      <c r="T5" s="32">
        <v>3.6</v>
      </c>
      <c r="U5" s="25">
        <v>3</v>
      </c>
      <c r="V5" s="19">
        <f>SUM(B5:U5)</f>
        <v>104.6</v>
      </c>
      <c r="W5" s="9">
        <f>V5/140</f>
        <v>0.74714285714285711</v>
      </c>
      <c r="X5" s="9">
        <f>W5/0.61</f>
        <v>1.224824355971897</v>
      </c>
      <c r="Y5" s="8">
        <v>2</v>
      </c>
    </row>
    <row r="6" spans="1:25" s="4" customFormat="1" ht="25.5" x14ac:dyDescent="0.2">
      <c r="A6" s="3" t="s">
        <v>31</v>
      </c>
      <c r="B6" s="20">
        <v>5</v>
      </c>
      <c r="C6" s="20">
        <v>7.3</v>
      </c>
      <c r="D6" s="30">
        <v>10</v>
      </c>
      <c r="E6" s="20">
        <v>9</v>
      </c>
      <c r="F6" s="20">
        <v>9</v>
      </c>
      <c r="G6" s="22">
        <v>7</v>
      </c>
      <c r="H6" s="20">
        <v>5</v>
      </c>
      <c r="I6" s="20">
        <v>5</v>
      </c>
      <c r="J6" s="20">
        <v>0</v>
      </c>
      <c r="K6" s="30">
        <v>0</v>
      </c>
      <c r="L6" s="21">
        <v>8</v>
      </c>
      <c r="M6" s="21">
        <v>8</v>
      </c>
      <c r="N6" s="22">
        <v>0</v>
      </c>
      <c r="O6" s="22">
        <v>5</v>
      </c>
      <c r="P6" s="20">
        <v>4.46</v>
      </c>
      <c r="Q6" s="20">
        <v>6</v>
      </c>
      <c r="R6" s="20">
        <v>0</v>
      </c>
      <c r="S6" s="25">
        <v>10</v>
      </c>
      <c r="T6" s="21">
        <v>1.2</v>
      </c>
      <c r="U6" s="25">
        <v>3</v>
      </c>
      <c r="V6" s="19">
        <f>SUM(B6:U6)</f>
        <v>102.96</v>
      </c>
      <c r="W6" s="9">
        <f>V6/140</f>
        <v>0.73542857142857143</v>
      </c>
      <c r="X6" s="9">
        <f>W6/0.61</f>
        <v>1.2056206088992976</v>
      </c>
      <c r="Y6" s="8">
        <v>3</v>
      </c>
    </row>
    <row r="7" spans="1:25" s="4" customFormat="1" ht="25.5" x14ac:dyDescent="0.2">
      <c r="A7" s="3" t="s">
        <v>36</v>
      </c>
      <c r="B7" s="20">
        <v>5</v>
      </c>
      <c r="C7" s="20">
        <v>10</v>
      </c>
      <c r="D7" s="20">
        <v>5</v>
      </c>
      <c r="E7" s="22">
        <v>6</v>
      </c>
      <c r="F7" s="20">
        <v>9</v>
      </c>
      <c r="G7" s="20">
        <v>7</v>
      </c>
      <c r="H7" s="20">
        <v>5</v>
      </c>
      <c r="I7" s="20">
        <v>0</v>
      </c>
      <c r="J7" s="20">
        <v>0</v>
      </c>
      <c r="K7" s="20">
        <v>0</v>
      </c>
      <c r="L7" s="21">
        <v>8</v>
      </c>
      <c r="M7" s="21">
        <v>8</v>
      </c>
      <c r="N7" s="22">
        <v>0</v>
      </c>
      <c r="O7" s="20">
        <v>5</v>
      </c>
      <c r="P7" s="20">
        <v>8</v>
      </c>
      <c r="Q7" s="20">
        <v>6</v>
      </c>
      <c r="R7" s="20">
        <v>0</v>
      </c>
      <c r="S7" s="25">
        <v>10</v>
      </c>
      <c r="T7" s="21">
        <v>6.28</v>
      </c>
      <c r="U7" s="25">
        <v>3</v>
      </c>
      <c r="V7" s="19">
        <f>SUM(B7:U7)</f>
        <v>101.28</v>
      </c>
      <c r="W7" s="9">
        <f>V7/140</f>
        <v>0.72342857142857142</v>
      </c>
      <c r="X7" s="9">
        <f>W7/0.61</f>
        <v>1.1859484777517564</v>
      </c>
      <c r="Y7" s="8">
        <v>4</v>
      </c>
    </row>
    <row r="8" spans="1:25" s="4" customFormat="1" ht="25.5" x14ac:dyDescent="0.2">
      <c r="A8" s="3" t="s">
        <v>21</v>
      </c>
      <c r="B8" s="20">
        <v>5</v>
      </c>
      <c r="C8" s="20">
        <v>4.63</v>
      </c>
      <c r="D8" s="20">
        <v>5</v>
      </c>
      <c r="E8" s="22">
        <v>9</v>
      </c>
      <c r="F8" s="20">
        <v>9</v>
      </c>
      <c r="G8" s="20">
        <v>3</v>
      </c>
      <c r="H8" s="20">
        <v>5</v>
      </c>
      <c r="I8" s="20">
        <v>5</v>
      </c>
      <c r="J8" s="20">
        <v>0</v>
      </c>
      <c r="K8" s="20">
        <v>0</v>
      </c>
      <c r="L8" s="21">
        <v>8</v>
      </c>
      <c r="M8" s="21">
        <v>8</v>
      </c>
      <c r="N8" s="22">
        <v>0</v>
      </c>
      <c r="O8" s="20">
        <v>0.7</v>
      </c>
      <c r="P8" s="20">
        <v>7.35</v>
      </c>
      <c r="Q8" s="20">
        <v>6</v>
      </c>
      <c r="R8" s="20">
        <v>0</v>
      </c>
      <c r="S8" s="25">
        <v>10</v>
      </c>
      <c r="T8" s="21">
        <v>8.9</v>
      </c>
      <c r="U8" s="24">
        <v>5</v>
      </c>
      <c r="V8" s="19">
        <f>SUM(B8:U8)</f>
        <v>99.58</v>
      </c>
      <c r="W8" s="9">
        <f>V8/140</f>
        <v>0.7112857142857143</v>
      </c>
      <c r="X8" s="9">
        <f>W8/0.61</f>
        <v>1.1660421545667448</v>
      </c>
      <c r="Y8" s="8">
        <v>5</v>
      </c>
    </row>
    <row r="9" spans="1:25" s="4" customFormat="1" ht="25.5" x14ac:dyDescent="0.2">
      <c r="A9" s="3" t="s">
        <v>24</v>
      </c>
      <c r="B9" s="20">
        <v>5</v>
      </c>
      <c r="C9" s="20">
        <v>8</v>
      </c>
      <c r="D9" s="22">
        <v>5</v>
      </c>
      <c r="E9" s="20">
        <v>6</v>
      </c>
      <c r="F9" s="20">
        <v>9</v>
      </c>
      <c r="G9" s="20">
        <v>3</v>
      </c>
      <c r="H9" s="20">
        <v>5</v>
      </c>
      <c r="I9" s="20">
        <v>5</v>
      </c>
      <c r="J9" s="20">
        <v>0</v>
      </c>
      <c r="K9" s="20">
        <v>0</v>
      </c>
      <c r="L9" s="21">
        <v>8</v>
      </c>
      <c r="M9" s="21">
        <v>8</v>
      </c>
      <c r="N9" s="22">
        <v>0</v>
      </c>
      <c r="O9" s="20">
        <v>5</v>
      </c>
      <c r="P9" s="20">
        <v>10</v>
      </c>
      <c r="Q9" s="20">
        <v>3</v>
      </c>
      <c r="R9" s="20">
        <v>0</v>
      </c>
      <c r="S9" s="25">
        <v>10</v>
      </c>
      <c r="T9" s="23">
        <v>6.4</v>
      </c>
      <c r="U9" s="25">
        <v>3</v>
      </c>
      <c r="V9" s="19">
        <f>SUM(B9:U9)</f>
        <v>99.4</v>
      </c>
      <c r="W9" s="9">
        <f>V9/140</f>
        <v>0.71000000000000008</v>
      </c>
      <c r="X9" s="9">
        <f>W9/0.61</f>
        <v>1.1639344262295084</v>
      </c>
      <c r="Y9" s="8">
        <v>6</v>
      </c>
    </row>
    <row r="10" spans="1:25" s="4" customFormat="1" ht="25.5" x14ac:dyDescent="0.2">
      <c r="A10" s="3" t="s">
        <v>22</v>
      </c>
      <c r="B10" s="20">
        <v>5</v>
      </c>
      <c r="C10" s="20">
        <v>9.6999999999999993</v>
      </c>
      <c r="D10" s="20">
        <v>5</v>
      </c>
      <c r="E10" s="20">
        <v>6</v>
      </c>
      <c r="F10" s="22">
        <v>9</v>
      </c>
      <c r="G10" s="20">
        <v>3</v>
      </c>
      <c r="H10" s="20">
        <v>5</v>
      </c>
      <c r="I10" s="20">
        <v>5</v>
      </c>
      <c r="J10" s="20">
        <v>0</v>
      </c>
      <c r="K10" s="20">
        <v>0</v>
      </c>
      <c r="L10" s="21">
        <v>8</v>
      </c>
      <c r="M10" s="21">
        <v>8</v>
      </c>
      <c r="N10" s="22">
        <v>0</v>
      </c>
      <c r="O10" s="20">
        <v>0.7</v>
      </c>
      <c r="P10" s="20">
        <v>7</v>
      </c>
      <c r="Q10" s="20">
        <v>6</v>
      </c>
      <c r="R10" s="20">
        <v>0</v>
      </c>
      <c r="S10" s="25">
        <v>10</v>
      </c>
      <c r="T10" s="21">
        <v>8.9</v>
      </c>
      <c r="U10" s="24">
        <v>3</v>
      </c>
      <c r="V10" s="19">
        <f>SUM(B10:U10)</f>
        <v>99.300000000000011</v>
      </c>
      <c r="W10" s="9">
        <f>V10/140</f>
        <v>0.70928571428571441</v>
      </c>
      <c r="X10" s="9">
        <f>W10/0.61</f>
        <v>1.1627634660421549</v>
      </c>
      <c r="Y10" s="8">
        <v>7</v>
      </c>
    </row>
    <row r="11" spans="1:25" s="29" customFormat="1" ht="25.5" x14ac:dyDescent="0.2">
      <c r="A11" s="26" t="s">
        <v>38</v>
      </c>
      <c r="B11" s="20">
        <v>5</v>
      </c>
      <c r="C11" s="20">
        <v>0</v>
      </c>
      <c r="D11" s="20">
        <v>5</v>
      </c>
      <c r="E11" s="22">
        <v>6</v>
      </c>
      <c r="F11" s="20">
        <v>9</v>
      </c>
      <c r="G11" s="20">
        <v>3</v>
      </c>
      <c r="H11" s="20">
        <v>5</v>
      </c>
      <c r="I11" s="20">
        <v>5</v>
      </c>
      <c r="J11" s="20">
        <v>0</v>
      </c>
      <c r="K11" s="20">
        <v>0</v>
      </c>
      <c r="L11" s="21">
        <v>8</v>
      </c>
      <c r="M11" s="21">
        <v>8</v>
      </c>
      <c r="N11" s="22">
        <v>0</v>
      </c>
      <c r="O11" s="20">
        <v>5</v>
      </c>
      <c r="P11" s="20">
        <v>10</v>
      </c>
      <c r="Q11" s="20">
        <v>6</v>
      </c>
      <c r="R11" s="20">
        <v>-3</v>
      </c>
      <c r="S11" s="25">
        <v>10</v>
      </c>
      <c r="T11" s="21">
        <v>6.64</v>
      </c>
      <c r="U11" s="25">
        <v>3</v>
      </c>
      <c r="V11" s="27">
        <f>SUM(B11:U11)</f>
        <v>91.64</v>
      </c>
      <c r="W11" s="28">
        <f>V11/140</f>
        <v>0.65457142857142858</v>
      </c>
      <c r="X11" s="9">
        <f>W11/0.61</f>
        <v>1.0730679156908665</v>
      </c>
      <c r="Y11" s="8">
        <v>8</v>
      </c>
    </row>
    <row r="12" spans="1:25" x14ac:dyDescent="0.4">
      <c r="A12" s="3" t="s">
        <v>37</v>
      </c>
      <c r="B12" s="20">
        <v>5</v>
      </c>
      <c r="C12" s="20">
        <v>0</v>
      </c>
      <c r="D12" s="20">
        <v>8</v>
      </c>
      <c r="E12" s="20">
        <v>6</v>
      </c>
      <c r="F12" s="20">
        <v>9</v>
      </c>
      <c r="G12" s="20">
        <v>3</v>
      </c>
      <c r="H12" s="20">
        <v>5</v>
      </c>
      <c r="I12" s="20">
        <v>5</v>
      </c>
      <c r="J12" s="20">
        <v>0</v>
      </c>
      <c r="K12" s="20">
        <v>0</v>
      </c>
      <c r="L12" s="21">
        <v>8</v>
      </c>
      <c r="M12" s="21">
        <v>8</v>
      </c>
      <c r="N12" s="22">
        <v>0</v>
      </c>
      <c r="O12" s="20">
        <v>5</v>
      </c>
      <c r="P12" s="20">
        <v>5.4</v>
      </c>
      <c r="Q12" s="20">
        <v>6</v>
      </c>
      <c r="R12" s="20">
        <v>0</v>
      </c>
      <c r="S12" s="25">
        <v>10</v>
      </c>
      <c r="T12" s="21">
        <v>3.6</v>
      </c>
      <c r="U12" s="25">
        <v>3</v>
      </c>
      <c r="V12" s="19">
        <f>SUM(B12:U12)</f>
        <v>90</v>
      </c>
      <c r="W12" s="9">
        <f>V12/140</f>
        <v>0.6428571428571429</v>
      </c>
      <c r="X12" s="9">
        <f>W12/0.61</f>
        <v>1.053864168618267</v>
      </c>
      <c r="Y12" s="8">
        <v>9</v>
      </c>
    </row>
    <row r="14" spans="1:25" x14ac:dyDescent="0.4">
      <c r="G14" s="6"/>
    </row>
  </sheetData>
  <sortState ref="A3:Y12">
    <sortCondition descending="1" ref="X3"/>
  </sortState>
  <mergeCells count="2">
    <mergeCell ref="A2:Y2"/>
    <mergeCell ref="W1:Y1"/>
  </mergeCells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6.25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 количеством групп менее трех</vt:lpstr>
      <vt:lpstr>С количеством групп более трех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Niyaz</cp:lastModifiedBy>
  <cp:lastPrinted>2018-08-15T07:02:07Z</cp:lastPrinted>
  <dcterms:created xsi:type="dcterms:W3CDTF">2017-07-13T14:12:01Z</dcterms:created>
  <dcterms:modified xsi:type="dcterms:W3CDTF">2019-08-26T04:29:10Z</dcterms:modified>
</cp:coreProperties>
</file>